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6" windowHeight="11160"/>
  </bookViews>
  <sheets>
    <sheet name="OG Trofee 2021" sheetId="1" r:id="rId1"/>
  </sheets>
  <calcPr calcId="125725"/>
</workbook>
</file>

<file path=xl/calcChain.xml><?xml version="1.0" encoding="utf-8"?>
<calcChain xmlns="http://schemas.openxmlformats.org/spreadsheetml/2006/main">
  <c r="E17" i="1"/>
  <c r="E18"/>
  <c r="G7" l="1"/>
  <c r="E9" l="1"/>
  <c r="E5"/>
  <c r="E6"/>
  <c r="E10"/>
  <c r="E19"/>
  <c r="E15"/>
  <c r="E14"/>
  <c r="E7"/>
  <c r="E11"/>
  <c r="E8"/>
  <c r="E21"/>
  <c r="E22"/>
  <c r="E23"/>
  <c r="E24"/>
  <c r="E25"/>
  <c r="E13"/>
  <c r="E26"/>
  <c r="E16"/>
  <c r="E27"/>
  <c r="E12"/>
  <c r="E20"/>
  <c r="E28"/>
  <c r="E29"/>
  <c r="E30"/>
  <c r="E31"/>
  <c r="E32"/>
  <c r="N38" l="1"/>
  <c r="O38"/>
  <c r="P38"/>
  <c r="Q38"/>
  <c r="R38"/>
  <c r="S38"/>
  <c r="D29"/>
  <c r="F29"/>
  <c r="G29"/>
  <c r="D15"/>
  <c r="F15"/>
  <c r="G15"/>
  <c r="D23"/>
  <c r="F23"/>
  <c r="G23"/>
  <c r="D30"/>
  <c r="F30"/>
  <c r="G30"/>
  <c r="D24"/>
  <c r="F24"/>
  <c r="G24"/>
  <c r="D25"/>
  <c r="F25"/>
  <c r="G25"/>
  <c r="D13"/>
  <c r="F13"/>
  <c r="G13"/>
  <c r="D18"/>
  <c r="F18"/>
  <c r="G18"/>
  <c r="D11"/>
  <c r="F11"/>
  <c r="G11"/>
  <c r="D9"/>
  <c r="F9"/>
  <c r="G9"/>
  <c r="D26"/>
  <c r="F26"/>
  <c r="G26"/>
  <c r="D6"/>
  <c r="F6"/>
  <c r="G6"/>
  <c r="D21"/>
  <c r="F21"/>
  <c r="G21"/>
  <c r="D16"/>
  <c r="F16"/>
  <c r="G16"/>
  <c r="D10"/>
  <c r="F10"/>
  <c r="G10"/>
  <c r="D22"/>
  <c r="F22"/>
  <c r="G22"/>
  <c r="D5"/>
  <c r="F5"/>
  <c r="G5"/>
  <c r="D20"/>
  <c r="F20"/>
  <c r="G20"/>
  <c r="D17"/>
  <c r="F17"/>
  <c r="G17"/>
  <c r="D19"/>
  <c r="F19"/>
  <c r="G19"/>
  <c r="D14"/>
  <c r="F14"/>
  <c r="G14"/>
  <c r="D8"/>
  <c r="F8"/>
  <c r="G8"/>
  <c r="D27"/>
  <c r="F27"/>
  <c r="G27"/>
  <c r="D31"/>
  <c r="F31"/>
  <c r="G31"/>
  <c r="D32"/>
  <c r="F32"/>
  <c r="G32"/>
  <c r="D12"/>
  <c r="F12"/>
  <c r="G12"/>
  <c r="D28"/>
  <c r="F28"/>
  <c r="G28"/>
  <c r="D7"/>
  <c r="F7"/>
  <c r="D33"/>
  <c r="E33"/>
  <c r="F33" s="1"/>
  <c r="G33"/>
  <c r="D34"/>
  <c r="E34"/>
  <c r="F34" s="1"/>
  <c r="G34"/>
  <c r="D35"/>
  <c r="E35"/>
  <c r="F35" s="1"/>
  <c r="G35"/>
  <c r="D36"/>
  <c r="E36"/>
  <c r="F36" s="1"/>
  <c r="G36"/>
  <c r="D37"/>
  <c r="E37"/>
  <c r="F37" s="1"/>
  <c r="G37"/>
  <c r="C32" l="1"/>
  <c r="C37"/>
  <c r="C36"/>
  <c r="C35"/>
  <c r="C34"/>
  <c r="C33"/>
  <c r="D38"/>
  <c r="C28"/>
  <c r="C27"/>
  <c r="C26"/>
  <c r="C13"/>
  <c r="C24"/>
  <c r="C23"/>
  <c r="C21"/>
  <c r="C11"/>
  <c r="C14"/>
  <c r="C17"/>
  <c r="C5"/>
  <c r="C10"/>
  <c r="C7"/>
  <c r="C12"/>
  <c r="C31"/>
  <c r="C8"/>
  <c r="C19"/>
  <c r="C20"/>
  <c r="C22"/>
  <c r="C16"/>
  <c r="C6"/>
  <c r="C9"/>
  <c r="C25"/>
  <c r="C30"/>
  <c r="C15"/>
  <c r="C29"/>
  <c r="C18"/>
</calcChain>
</file>

<file path=xl/sharedStrings.xml><?xml version="1.0" encoding="utf-8"?>
<sst xmlns="http://schemas.openxmlformats.org/spreadsheetml/2006/main" count="37" uniqueCount="27">
  <si>
    <t xml:space="preserve"> </t>
  </si>
  <si>
    <t>Tot.</t>
  </si>
  <si>
    <t>Resultaten op punten</t>
  </si>
  <si>
    <t>Resultaten op gewicht</t>
  </si>
  <si>
    <t>Pl.</t>
  </si>
  <si>
    <t>Naam</t>
  </si>
  <si>
    <t>Pnt.</t>
  </si>
  <si>
    <t>Gewicht</t>
  </si>
  <si>
    <t>1e</t>
  </si>
  <si>
    <t>Afschr.</t>
  </si>
  <si>
    <t>Punten</t>
  </si>
  <si>
    <t>Hans v/d Torre</t>
  </si>
  <si>
    <t>Wim Langstraat</t>
  </si>
  <si>
    <t>Theo Bakker</t>
  </si>
  <si>
    <t>Piet Zevenbergen</t>
  </si>
  <si>
    <t>Piet Barendregt</t>
  </si>
  <si>
    <t xml:space="preserve">Ren van Bijsterveld </t>
  </si>
  <si>
    <t>Ed Verbaas</t>
  </si>
  <si>
    <t>Totaal gewicht:</t>
  </si>
  <si>
    <t>Patrick Vroegh</t>
  </si>
  <si>
    <t>Spui</t>
  </si>
  <si>
    <t>Voornse</t>
  </si>
  <si>
    <t>Klaas Klevering</t>
  </si>
  <si>
    <t>Ons Genoegen trofee 2021</t>
  </si>
  <si>
    <t>Voedings</t>
  </si>
  <si>
    <t>Bernisse</t>
  </si>
  <si>
    <t>John de Neef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</si>
</sst>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1" fillId="2" borderId="0" xfId="0" applyFont="1" applyFill="1" applyProtection="1">
      <protection locked="0"/>
    </xf>
    <xf numFmtId="0" fontId="3" fillId="2" borderId="0" xfId="0" applyFont="1" applyFill="1"/>
    <xf numFmtId="3" fontId="3" fillId="2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3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3" fontId="0" fillId="4" borderId="0" xfId="0" applyNumberForma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0" fontId="1" fillId="2" borderId="9" xfId="0" applyFont="1" applyFill="1" applyBorder="1"/>
    <xf numFmtId="3" fontId="6" fillId="2" borderId="2" xfId="0" applyNumberFormat="1" applyFont="1" applyFill="1" applyBorder="1" applyAlignment="1">
      <alignment horizontal="center"/>
    </xf>
    <xf numFmtId="1" fontId="0" fillId="3" borderId="13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left" indent="1"/>
    </xf>
    <xf numFmtId="1" fontId="4" fillId="2" borderId="15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>
      <alignment horizontal="left" indent="1"/>
    </xf>
    <xf numFmtId="0" fontId="4" fillId="2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/>
    <xf numFmtId="3" fontId="0" fillId="4" borderId="17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left" indent="1"/>
    </xf>
    <xf numFmtId="0" fontId="3" fillId="2" borderId="12" xfId="0" applyFont="1" applyFill="1" applyBorder="1" applyAlignment="1">
      <alignment horizontal="left" indent="1"/>
    </xf>
    <xf numFmtId="3" fontId="1" fillId="2" borderId="22" xfId="0" applyNumberFormat="1" applyFont="1" applyFill="1" applyBorder="1"/>
    <xf numFmtId="3" fontId="1" fillId="2" borderId="2" xfId="0" applyNumberFormat="1" applyFont="1" applyFill="1" applyBorder="1"/>
    <xf numFmtId="0" fontId="3" fillId="2" borderId="22" xfId="0" applyFont="1" applyFill="1" applyBorder="1"/>
    <xf numFmtId="0" fontId="1" fillId="2" borderId="2" xfId="0" applyFont="1" applyFill="1" applyBorder="1"/>
    <xf numFmtId="0" fontId="4" fillId="2" borderId="23" xfId="0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1047750</xdr:colOff>
      <xdr:row>2</xdr:row>
      <xdr:rowOff>114300</xdr:rowOff>
    </xdr:to>
    <xdr:grpSp>
      <xdr:nvGrpSpPr>
        <xdr:cNvPr id="1025" name="Group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8575" y="152400"/>
          <a:ext cx="1391708" cy="537633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="" xmlns:a16="http://schemas.microsoft.com/office/drawing/2014/main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=""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=""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90" zoomScaleNormal="90" workbookViewId="0">
      <selection activeCell="T9" sqref="T9"/>
    </sheetView>
  </sheetViews>
  <sheetFormatPr defaultColWidth="9.109375" defaultRowHeight="15"/>
  <cols>
    <col min="1" max="1" width="5.44140625" style="1" customWidth="1"/>
    <col min="2" max="2" width="36.109375" style="1" customWidth="1"/>
    <col min="3" max="3" width="24" style="1" customWidth="1"/>
    <col min="4" max="4" width="14.6640625" style="1" customWidth="1"/>
    <col min="5" max="5" width="6.33203125" style="2" customWidth="1"/>
    <col min="6" max="6" width="10.5546875" style="1" customWidth="1"/>
    <col min="7" max="7" width="10.6640625" style="1" customWidth="1"/>
    <col min="8" max="11" width="8.6640625" style="1" customWidth="1"/>
    <col min="12" max="12" width="8.6640625" style="1" hidden="1" customWidth="1"/>
    <col min="13" max="13" width="9.77734375" style="1" hidden="1" customWidth="1"/>
    <col min="14" max="14" width="10.6640625" style="1" customWidth="1"/>
    <col min="15" max="15" width="9.5546875" style="1" customWidth="1"/>
    <col min="16" max="16" width="8.44140625" style="1" customWidth="1"/>
    <col min="17" max="17" width="10.6640625" style="1" customWidth="1"/>
    <col min="18" max="18" width="11" style="1" hidden="1" customWidth="1"/>
    <col min="19" max="19" width="10.6640625" style="1" hidden="1" customWidth="1"/>
    <col min="20" max="20" width="21.21875" style="1" customWidth="1"/>
    <col min="21" max="25" width="12.88671875" style="1" customWidth="1"/>
    <col min="26" max="26" width="13" style="1" customWidth="1"/>
    <col min="27" max="16384" width="9.109375" style="1"/>
  </cols>
  <sheetData>
    <row r="1" spans="1:26" ht="22.8">
      <c r="A1" s="3"/>
      <c r="B1" s="3"/>
      <c r="C1" s="3"/>
      <c r="D1" s="3"/>
      <c r="E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6" ht="22.8">
      <c r="A2" s="55" t="s">
        <v>23</v>
      </c>
      <c r="B2" s="55"/>
      <c r="C2" s="55"/>
      <c r="D2" s="55"/>
      <c r="E2" s="55"/>
      <c r="H2" s="4" t="s">
        <v>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6" ht="17.399999999999999">
      <c r="A3" s="5"/>
      <c r="B3" s="5"/>
      <c r="C3" s="5"/>
      <c r="D3" s="6"/>
      <c r="E3" s="48"/>
      <c r="F3" s="7" t="s">
        <v>1</v>
      </c>
      <c r="G3" s="7" t="s">
        <v>1</v>
      </c>
      <c r="H3" s="56" t="s">
        <v>2</v>
      </c>
      <c r="I3" s="56"/>
      <c r="J3" s="56"/>
      <c r="K3" s="56"/>
      <c r="L3" s="56"/>
      <c r="M3" s="56"/>
      <c r="N3" s="57" t="s">
        <v>3</v>
      </c>
      <c r="O3" s="58"/>
      <c r="P3" s="58"/>
      <c r="Q3" s="58"/>
      <c r="R3" s="58"/>
      <c r="S3" s="58"/>
    </row>
    <row r="4" spans="1:26" ht="18" customHeight="1">
      <c r="A4" s="8" t="s">
        <v>4</v>
      </c>
      <c r="B4" s="9" t="s">
        <v>5</v>
      </c>
      <c r="C4" s="10" t="s">
        <v>6</v>
      </c>
      <c r="D4" s="11" t="s">
        <v>7</v>
      </c>
      <c r="E4" s="36" t="s">
        <v>8</v>
      </c>
      <c r="F4" s="12" t="s">
        <v>9</v>
      </c>
      <c r="G4" s="12" t="s">
        <v>10</v>
      </c>
      <c r="H4" s="41" t="s">
        <v>24</v>
      </c>
      <c r="I4" s="30" t="s">
        <v>20</v>
      </c>
      <c r="J4" s="30" t="s">
        <v>25</v>
      </c>
      <c r="K4" s="30" t="s">
        <v>21</v>
      </c>
      <c r="L4" s="30" t="s">
        <v>21</v>
      </c>
      <c r="M4" s="30" t="s">
        <v>21</v>
      </c>
      <c r="N4" s="31" t="s">
        <v>24</v>
      </c>
      <c r="O4" s="31" t="s">
        <v>20</v>
      </c>
      <c r="P4" s="31" t="s">
        <v>25</v>
      </c>
      <c r="Q4" s="31" t="s">
        <v>21</v>
      </c>
      <c r="R4" s="31" t="s">
        <v>21</v>
      </c>
      <c r="S4" s="31" t="s">
        <v>21</v>
      </c>
    </row>
    <row r="5" spans="1:26" ht="17.399999999999999">
      <c r="A5" s="13">
        <v>1</v>
      </c>
      <c r="B5" s="43" t="s">
        <v>19</v>
      </c>
      <c r="C5" s="49">
        <f>G5-F5</f>
        <v>3</v>
      </c>
      <c r="D5" s="14">
        <f>SUM(N5:S5)</f>
        <v>60900</v>
      </c>
      <c r="E5" s="52">
        <f>LARGE(H5:M5,1)</f>
        <v>1</v>
      </c>
      <c r="F5" s="51">
        <f>SUM(E5:E5)</f>
        <v>1</v>
      </c>
      <c r="G5" s="51">
        <f>SUM(H5:M5)</f>
        <v>4</v>
      </c>
      <c r="H5" s="17">
        <v>1</v>
      </c>
      <c r="I5" s="18">
        <v>1</v>
      </c>
      <c r="J5" s="18">
        <v>1</v>
      </c>
      <c r="K5" s="18">
        <v>1</v>
      </c>
      <c r="L5" s="18">
        <v>0</v>
      </c>
      <c r="M5" s="18">
        <v>0</v>
      </c>
      <c r="N5" s="19">
        <v>11770</v>
      </c>
      <c r="O5" s="19">
        <v>35560</v>
      </c>
      <c r="P5" s="19">
        <v>5950</v>
      </c>
      <c r="Q5" s="19">
        <v>7620</v>
      </c>
      <c r="R5" s="19"/>
      <c r="S5" s="19"/>
      <c r="U5" s="15"/>
      <c r="V5" s="15"/>
      <c r="W5" s="15"/>
      <c r="X5" s="15"/>
      <c r="Y5" s="15"/>
      <c r="Z5" s="20"/>
    </row>
    <row r="6" spans="1:26" ht="17.399999999999999">
      <c r="A6" s="13">
        <v>2</v>
      </c>
      <c r="B6" s="27" t="s">
        <v>17</v>
      </c>
      <c r="C6" s="50">
        <f>G6-F6</f>
        <v>4</v>
      </c>
      <c r="D6" s="14">
        <f>SUM(N6:S6)</f>
        <v>14270</v>
      </c>
      <c r="E6" s="52">
        <f>LARGE(H6:M6,1)</f>
        <v>25</v>
      </c>
      <c r="F6" s="51">
        <f>SUM(E6:E6)</f>
        <v>25</v>
      </c>
      <c r="G6" s="51">
        <f>SUM(H6:M6)</f>
        <v>29</v>
      </c>
      <c r="H6" s="17">
        <v>1</v>
      </c>
      <c r="I6" s="18">
        <v>25</v>
      </c>
      <c r="J6" s="18">
        <v>1</v>
      </c>
      <c r="K6" s="18">
        <v>2</v>
      </c>
      <c r="L6" s="18">
        <v>0</v>
      </c>
      <c r="M6" s="18">
        <v>0</v>
      </c>
      <c r="N6" s="19">
        <v>10410</v>
      </c>
      <c r="O6" s="19">
        <v>0</v>
      </c>
      <c r="P6" s="19">
        <v>1970</v>
      </c>
      <c r="Q6" s="19">
        <v>1890</v>
      </c>
      <c r="R6" s="19"/>
      <c r="S6" s="19"/>
      <c r="U6" s="15"/>
      <c r="V6" s="15"/>
      <c r="W6" s="15"/>
      <c r="X6" s="15"/>
      <c r="Y6" s="15"/>
      <c r="Z6" s="20"/>
    </row>
    <row r="7" spans="1:26" ht="17.399999999999999">
      <c r="A7" s="13">
        <v>3</v>
      </c>
      <c r="B7" s="27" t="s">
        <v>12</v>
      </c>
      <c r="C7" s="50">
        <f>G7-F7</f>
        <v>6</v>
      </c>
      <c r="D7" s="14">
        <f>SUM(N7:S7)</f>
        <v>19570</v>
      </c>
      <c r="E7" s="52">
        <f>LARGE(H7:M7,1)</f>
        <v>3</v>
      </c>
      <c r="F7" s="51">
        <f>SUM(E7:E7)</f>
        <v>3</v>
      </c>
      <c r="G7" s="51">
        <f>SUM(H7:M7)</f>
        <v>9</v>
      </c>
      <c r="H7" s="17">
        <v>3</v>
      </c>
      <c r="I7" s="18">
        <v>3</v>
      </c>
      <c r="J7" s="18">
        <v>2</v>
      </c>
      <c r="K7" s="18">
        <v>1</v>
      </c>
      <c r="L7" s="18">
        <v>0</v>
      </c>
      <c r="M7" s="18">
        <v>0</v>
      </c>
      <c r="N7" s="19">
        <v>2260</v>
      </c>
      <c r="O7" s="19">
        <v>13190</v>
      </c>
      <c r="P7" s="19">
        <v>1330</v>
      </c>
      <c r="Q7" s="19">
        <v>2790</v>
      </c>
      <c r="R7" s="19"/>
      <c r="S7" s="19"/>
      <c r="U7" s="15"/>
      <c r="V7" s="15"/>
      <c r="W7" s="15"/>
      <c r="X7" s="15"/>
      <c r="Y7" s="15"/>
      <c r="Z7" s="20"/>
    </row>
    <row r="8" spans="1:26" ht="17.399999999999999">
      <c r="A8" s="13">
        <v>4</v>
      </c>
      <c r="B8" s="27" t="s">
        <v>16</v>
      </c>
      <c r="C8" s="50">
        <f>G8-F8</f>
        <v>7</v>
      </c>
      <c r="D8" s="14">
        <f>SUM(N8:S8)</f>
        <v>20860</v>
      </c>
      <c r="E8" s="52">
        <f>LARGE(H8:M8,1)</f>
        <v>4</v>
      </c>
      <c r="F8" s="51">
        <f>SUM(E8:E8)</f>
        <v>4</v>
      </c>
      <c r="G8" s="51">
        <f>SUM(H8:M8)</f>
        <v>11</v>
      </c>
      <c r="H8" s="17">
        <v>2</v>
      </c>
      <c r="I8" s="18">
        <v>2</v>
      </c>
      <c r="J8" s="18">
        <v>4</v>
      </c>
      <c r="K8" s="18">
        <v>3</v>
      </c>
      <c r="L8" s="18">
        <v>0</v>
      </c>
      <c r="M8" s="18">
        <v>0</v>
      </c>
      <c r="N8" s="19">
        <v>2300</v>
      </c>
      <c r="O8" s="19">
        <v>17300</v>
      </c>
      <c r="P8" s="19">
        <v>460</v>
      </c>
      <c r="Q8" s="19">
        <v>800</v>
      </c>
      <c r="R8" s="19"/>
      <c r="S8" s="19"/>
      <c r="U8" s="15"/>
      <c r="V8" s="15"/>
      <c r="W8" s="15"/>
      <c r="X8" s="15"/>
      <c r="Y8" s="15"/>
      <c r="Z8" s="20"/>
    </row>
    <row r="9" spans="1:26" ht="17.399999999999999">
      <c r="A9" s="13">
        <v>5</v>
      </c>
      <c r="B9" s="42" t="s">
        <v>11</v>
      </c>
      <c r="C9" s="50">
        <f>G9-F9</f>
        <v>8</v>
      </c>
      <c r="D9" s="14">
        <f>SUM(N9:S9)</f>
        <v>25920</v>
      </c>
      <c r="E9" s="52">
        <f>LARGE(H9:M9,1)</f>
        <v>4</v>
      </c>
      <c r="F9" s="51">
        <f>SUM(E9:E9)</f>
        <v>4</v>
      </c>
      <c r="G9" s="51">
        <f>SUM(H9:M9)</f>
        <v>12</v>
      </c>
      <c r="H9" s="17">
        <v>4</v>
      </c>
      <c r="I9" s="18">
        <v>1</v>
      </c>
      <c r="J9" s="18">
        <v>3</v>
      </c>
      <c r="K9" s="18">
        <v>4</v>
      </c>
      <c r="L9" s="18">
        <v>0</v>
      </c>
      <c r="M9" s="18">
        <v>0</v>
      </c>
      <c r="N9" s="19">
        <v>50</v>
      </c>
      <c r="O9" s="19">
        <v>23930</v>
      </c>
      <c r="P9" s="19">
        <v>1400</v>
      </c>
      <c r="Q9" s="19">
        <v>540</v>
      </c>
      <c r="R9" s="19"/>
      <c r="S9" s="19"/>
      <c r="U9" s="15"/>
      <c r="V9" s="15"/>
      <c r="W9" s="15"/>
      <c r="X9" s="15"/>
      <c r="Y9" s="15"/>
      <c r="Z9" s="20"/>
    </row>
    <row r="10" spans="1:26" ht="17.399999999999999">
      <c r="A10" s="13">
        <v>6</v>
      </c>
      <c r="B10" s="27" t="s">
        <v>14</v>
      </c>
      <c r="C10" s="50">
        <f>G10-F10</f>
        <v>9</v>
      </c>
      <c r="D10" s="14">
        <f>SUM(N10:S10)</f>
        <v>1130</v>
      </c>
      <c r="E10" s="52">
        <f>LARGE(H10:M10,1)</f>
        <v>6</v>
      </c>
      <c r="F10" s="51">
        <f>SUM(E10:E10)</f>
        <v>6</v>
      </c>
      <c r="G10" s="51">
        <f>SUM(H10:M10)</f>
        <v>15</v>
      </c>
      <c r="H10" s="17">
        <v>2</v>
      </c>
      <c r="I10" s="18">
        <v>4</v>
      </c>
      <c r="J10" s="18">
        <v>3</v>
      </c>
      <c r="K10" s="18">
        <v>6</v>
      </c>
      <c r="L10" s="18">
        <v>0</v>
      </c>
      <c r="M10" s="18">
        <v>0</v>
      </c>
      <c r="N10" s="19">
        <v>50</v>
      </c>
      <c r="O10" s="19">
        <v>0</v>
      </c>
      <c r="P10" s="19">
        <v>1080</v>
      </c>
      <c r="Q10" s="19">
        <v>0</v>
      </c>
      <c r="R10" s="19"/>
      <c r="S10" s="19"/>
      <c r="U10" s="15"/>
      <c r="V10" s="15"/>
      <c r="W10" s="15"/>
      <c r="X10" s="15"/>
      <c r="Y10" s="15"/>
      <c r="Z10" s="20"/>
    </row>
    <row r="11" spans="1:26" ht="17.399999999999999">
      <c r="A11" s="13">
        <v>7</v>
      </c>
      <c r="B11" s="27" t="s">
        <v>13</v>
      </c>
      <c r="C11" s="50">
        <f>G11-F11</f>
        <v>10</v>
      </c>
      <c r="D11" s="14">
        <f>SUM(N11:S11)</f>
        <v>16190</v>
      </c>
      <c r="E11" s="52">
        <f>LARGE(H11:M11,1)</f>
        <v>25</v>
      </c>
      <c r="F11" s="51">
        <f>SUM(E11:E11)</f>
        <v>25</v>
      </c>
      <c r="G11" s="51">
        <f>SUM(H11:M11)</f>
        <v>35</v>
      </c>
      <c r="H11" s="17">
        <v>4</v>
      </c>
      <c r="I11" s="18">
        <v>2</v>
      </c>
      <c r="J11" s="18">
        <v>25</v>
      </c>
      <c r="K11" s="18">
        <v>4</v>
      </c>
      <c r="L11" s="18">
        <v>0</v>
      </c>
      <c r="M11" s="18">
        <v>0</v>
      </c>
      <c r="N11" s="19">
        <v>10</v>
      </c>
      <c r="O11" s="19">
        <v>15960</v>
      </c>
      <c r="P11" s="19">
        <v>0</v>
      </c>
      <c r="Q11" s="19">
        <v>220</v>
      </c>
      <c r="R11" s="19"/>
      <c r="S11" s="19"/>
      <c r="U11" s="15"/>
      <c r="V11" s="15"/>
      <c r="W11" s="15"/>
      <c r="X11" s="15"/>
      <c r="Y11" s="15"/>
      <c r="Z11" s="20"/>
    </row>
    <row r="12" spans="1:26" ht="17.399999999999999">
      <c r="A12" s="13">
        <v>8</v>
      </c>
      <c r="B12" s="27" t="s">
        <v>26</v>
      </c>
      <c r="C12" s="50">
        <f>G12-F12</f>
        <v>30</v>
      </c>
      <c r="D12" s="14">
        <f>SUM(N12:S12)</f>
        <v>5100</v>
      </c>
      <c r="E12" s="52">
        <f>LARGE(H12:M12,1)</f>
        <v>25</v>
      </c>
      <c r="F12" s="51">
        <f>SUM(E12:E12)</f>
        <v>25</v>
      </c>
      <c r="G12" s="51">
        <f>SUM(H12:M12)</f>
        <v>55</v>
      </c>
      <c r="H12" s="17">
        <v>25</v>
      </c>
      <c r="I12" s="18">
        <v>25</v>
      </c>
      <c r="J12" s="18">
        <v>2</v>
      </c>
      <c r="K12" s="18">
        <v>3</v>
      </c>
      <c r="L12" s="18">
        <v>0</v>
      </c>
      <c r="M12" s="18">
        <v>0</v>
      </c>
      <c r="N12" s="19">
        <v>0</v>
      </c>
      <c r="O12" s="19">
        <v>0</v>
      </c>
      <c r="P12" s="19">
        <v>4790</v>
      </c>
      <c r="Q12" s="19">
        <v>310</v>
      </c>
      <c r="R12" s="19"/>
      <c r="S12" s="19"/>
      <c r="U12" s="15"/>
      <c r="V12" s="15"/>
      <c r="W12" s="15"/>
      <c r="X12" s="15"/>
      <c r="Y12" s="15"/>
      <c r="Z12" s="20"/>
    </row>
    <row r="13" spans="1:26" ht="17.399999999999999">
      <c r="A13" s="13">
        <v>9</v>
      </c>
      <c r="B13" s="27" t="s">
        <v>15</v>
      </c>
      <c r="C13" s="50">
        <f>G13-F13</f>
        <v>33</v>
      </c>
      <c r="D13" s="14">
        <f>SUM(N13:S13)</f>
        <v>490</v>
      </c>
      <c r="E13" s="52">
        <f>LARGE(H13:M13,1)</f>
        <v>25</v>
      </c>
      <c r="F13" s="51">
        <f>SUM(E13:E13)</f>
        <v>25</v>
      </c>
      <c r="G13" s="51">
        <f>SUM(H13:M13)</f>
        <v>58</v>
      </c>
      <c r="H13" s="17">
        <v>6</v>
      </c>
      <c r="I13" s="18">
        <v>25</v>
      </c>
      <c r="J13" s="18">
        <v>25</v>
      </c>
      <c r="K13" s="18">
        <v>2</v>
      </c>
      <c r="L13" s="18">
        <v>0</v>
      </c>
      <c r="M13" s="18">
        <v>0</v>
      </c>
      <c r="N13" s="19">
        <v>0</v>
      </c>
      <c r="O13" s="19">
        <v>0</v>
      </c>
      <c r="P13" s="19">
        <v>0</v>
      </c>
      <c r="Q13" s="19">
        <v>490</v>
      </c>
      <c r="R13" s="19"/>
      <c r="S13" s="19"/>
      <c r="U13" s="15"/>
      <c r="V13" s="15"/>
      <c r="W13" s="15"/>
      <c r="X13" s="15"/>
      <c r="Y13" s="15"/>
      <c r="Z13" s="20"/>
    </row>
    <row r="14" spans="1:26" ht="17.399999999999999">
      <c r="A14" s="13">
        <v>10</v>
      </c>
      <c r="B14" s="27" t="s">
        <v>22</v>
      </c>
      <c r="C14" s="50">
        <f>G14-F14</f>
        <v>33</v>
      </c>
      <c r="D14" s="14">
        <f>SUM(N14:S14)</f>
        <v>110</v>
      </c>
      <c r="E14" s="52">
        <f>LARGE(H14:M14,1)</f>
        <v>25</v>
      </c>
      <c r="F14" s="51">
        <f>SUM(E14:E14)</f>
        <v>25</v>
      </c>
      <c r="G14" s="51">
        <f>SUM(H14:M14)</f>
        <v>58</v>
      </c>
      <c r="H14" s="17">
        <v>3</v>
      </c>
      <c r="I14" s="18">
        <v>25</v>
      </c>
      <c r="J14" s="18">
        <v>25</v>
      </c>
      <c r="K14" s="18">
        <v>5</v>
      </c>
      <c r="L14" s="18">
        <v>0</v>
      </c>
      <c r="M14" s="18">
        <v>0</v>
      </c>
      <c r="N14" s="19">
        <v>20</v>
      </c>
      <c r="O14" s="19">
        <v>0</v>
      </c>
      <c r="P14" s="19">
        <v>0</v>
      </c>
      <c r="Q14" s="19">
        <v>90</v>
      </c>
      <c r="R14" s="19"/>
      <c r="S14" s="19"/>
      <c r="U14" s="15"/>
      <c r="V14" s="15"/>
      <c r="W14" s="15"/>
      <c r="X14" s="15"/>
      <c r="Y14" s="15"/>
      <c r="Z14" s="20"/>
    </row>
    <row r="15" spans="1:26" ht="17.399999999999999">
      <c r="A15" s="13">
        <v>11</v>
      </c>
      <c r="B15" s="27"/>
      <c r="C15" s="50">
        <f t="shared" ref="C5:C19" si="0">G15-F15</f>
        <v>0</v>
      </c>
      <c r="D15" s="14">
        <f t="shared" ref="D5:D19" si="1">SUM(N15:S15)</f>
        <v>0</v>
      </c>
      <c r="E15" s="52">
        <f t="shared" ref="E5:E19" si="2">LARGE(H15:M15,1)</f>
        <v>0</v>
      </c>
      <c r="F15" s="51">
        <f t="shared" ref="F5:F19" si="3">SUM(E15:E15)</f>
        <v>0</v>
      </c>
      <c r="G15" s="51">
        <f t="shared" ref="G5:G19" si="4">SUM(H15:M15)</f>
        <v>0</v>
      </c>
      <c r="H15" s="17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9">
        <v>0</v>
      </c>
      <c r="O15" s="19">
        <v>0</v>
      </c>
      <c r="P15" s="19">
        <v>0</v>
      </c>
      <c r="Q15" s="19"/>
      <c r="R15" s="19"/>
      <c r="S15" s="19"/>
      <c r="U15" s="15"/>
      <c r="V15" s="15"/>
      <c r="W15" s="15"/>
      <c r="X15" s="15"/>
      <c r="Y15" s="15"/>
      <c r="Z15" s="20"/>
    </row>
    <row r="16" spans="1:26" ht="17.399999999999999">
      <c r="A16" s="13">
        <v>12</v>
      </c>
      <c r="B16" s="27"/>
      <c r="C16" s="50">
        <f t="shared" si="0"/>
        <v>0</v>
      </c>
      <c r="D16" s="14">
        <f t="shared" si="1"/>
        <v>0</v>
      </c>
      <c r="E16" s="52">
        <f t="shared" si="2"/>
        <v>0</v>
      </c>
      <c r="F16" s="51">
        <f t="shared" si="3"/>
        <v>0</v>
      </c>
      <c r="G16" s="51">
        <f t="shared" si="4"/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8">
        <v>0</v>
      </c>
      <c r="N16" s="19">
        <v>0</v>
      </c>
      <c r="O16" s="19">
        <v>0</v>
      </c>
      <c r="P16" s="19">
        <v>0</v>
      </c>
      <c r="Q16" s="19"/>
      <c r="R16" s="19"/>
      <c r="S16" s="19"/>
      <c r="U16" s="15"/>
      <c r="V16" s="15"/>
      <c r="W16" s="15"/>
      <c r="X16" s="15"/>
      <c r="Y16" s="15"/>
      <c r="Z16" s="20"/>
    </row>
    <row r="17" spans="1:26" ht="17.399999999999999">
      <c r="A17" s="13">
        <v>13</v>
      </c>
      <c r="B17" s="27"/>
      <c r="C17" s="50">
        <f t="shared" si="0"/>
        <v>0</v>
      </c>
      <c r="D17" s="14">
        <f t="shared" si="1"/>
        <v>0</v>
      </c>
      <c r="E17" s="52">
        <f t="shared" si="2"/>
        <v>0</v>
      </c>
      <c r="F17" s="51">
        <f t="shared" si="3"/>
        <v>0</v>
      </c>
      <c r="G17" s="51">
        <f t="shared" si="4"/>
        <v>0</v>
      </c>
      <c r="H17" s="17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9">
        <v>0</v>
      </c>
      <c r="O17" s="19">
        <v>0</v>
      </c>
      <c r="P17" s="19">
        <v>0</v>
      </c>
      <c r="Q17" s="19"/>
      <c r="R17" s="19"/>
      <c r="S17" s="19"/>
      <c r="U17" s="15"/>
      <c r="V17" s="15"/>
      <c r="W17" s="15"/>
      <c r="X17" s="15"/>
      <c r="Y17" s="15"/>
      <c r="Z17" s="20"/>
    </row>
    <row r="18" spans="1:26" ht="17.399999999999999">
      <c r="A18" s="13">
        <v>14</v>
      </c>
      <c r="B18" s="27"/>
      <c r="C18" s="50">
        <f t="shared" si="0"/>
        <v>0</v>
      </c>
      <c r="D18" s="14">
        <f t="shared" si="1"/>
        <v>0</v>
      </c>
      <c r="E18" s="52">
        <f t="shared" si="2"/>
        <v>0</v>
      </c>
      <c r="F18" s="51">
        <f t="shared" si="3"/>
        <v>0</v>
      </c>
      <c r="G18" s="51">
        <f t="shared" si="4"/>
        <v>0</v>
      </c>
      <c r="H18" s="17">
        <v>0</v>
      </c>
      <c r="I18" s="17">
        <v>0</v>
      </c>
      <c r="J18" s="17">
        <v>0</v>
      </c>
      <c r="K18" s="18">
        <v>0</v>
      </c>
      <c r="L18" s="18">
        <v>0</v>
      </c>
      <c r="M18" s="18">
        <v>0</v>
      </c>
      <c r="N18" s="19">
        <v>0</v>
      </c>
      <c r="O18" s="19">
        <v>0</v>
      </c>
      <c r="P18" s="19">
        <v>0</v>
      </c>
      <c r="Q18" s="19"/>
      <c r="R18" s="19"/>
      <c r="S18" s="19"/>
      <c r="U18" s="15"/>
      <c r="V18" s="15"/>
      <c r="W18" s="15"/>
      <c r="X18" s="15"/>
      <c r="Y18" s="15"/>
      <c r="Z18" s="20"/>
    </row>
    <row r="19" spans="1:26" ht="17.399999999999999">
      <c r="A19" s="13">
        <v>15</v>
      </c>
      <c r="B19" s="27"/>
      <c r="C19" s="50">
        <f t="shared" si="0"/>
        <v>0</v>
      </c>
      <c r="D19" s="14">
        <f t="shared" si="1"/>
        <v>0</v>
      </c>
      <c r="E19" s="52">
        <f t="shared" si="2"/>
        <v>0</v>
      </c>
      <c r="F19" s="51">
        <f t="shared" si="3"/>
        <v>0</v>
      </c>
      <c r="G19" s="51">
        <f t="shared" si="4"/>
        <v>0</v>
      </c>
      <c r="H19" s="17">
        <v>0</v>
      </c>
      <c r="I19" s="17">
        <v>0</v>
      </c>
      <c r="J19" s="17">
        <v>0</v>
      </c>
      <c r="K19" s="18">
        <v>0</v>
      </c>
      <c r="L19" s="18">
        <v>0</v>
      </c>
      <c r="M19" s="18">
        <v>0</v>
      </c>
      <c r="N19" s="19">
        <v>0</v>
      </c>
      <c r="O19" s="19">
        <v>0</v>
      </c>
      <c r="P19" s="19">
        <v>0</v>
      </c>
      <c r="Q19" s="19"/>
      <c r="R19" s="19"/>
      <c r="S19" s="19"/>
      <c r="U19" s="15"/>
      <c r="V19" s="15"/>
      <c r="W19" s="15"/>
      <c r="X19" s="15"/>
      <c r="Y19" s="15"/>
      <c r="Z19" s="20"/>
    </row>
    <row r="20" spans="1:26" ht="17.399999999999999" hidden="1">
      <c r="A20" s="13">
        <v>16</v>
      </c>
      <c r="B20" s="27"/>
      <c r="C20" s="28">
        <f t="shared" ref="C20" si="5">G20-F20</f>
        <v>0</v>
      </c>
      <c r="D20" s="14">
        <f t="shared" ref="D20" si="6">SUM(N20:S20)</f>
        <v>0</v>
      </c>
      <c r="E20" s="37">
        <f t="shared" ref="E20" si="7">LARGE(H20:M20,1)</f>
        <v>0</v>
      </c>
      <c r="F20" s="15">
        <f t="shared" ref="F20" si="8">SUM(E20:E20)</f>
        <v>0</v>
      </c>
      <c r="G20" s="16">
        <f t="shared" ref="G20" si="9">SUM(H20:M20)</f>
        <v>0</v>
      </c>
      <c r="H20" s="17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9">
        <v>0</v>
      </c>
      <c r="P20" s="19"/>
      <c r="Q20" s="19"/>
      <c r="R20" s="19"/>
      <c r="S20" s="19"/>
      <c r="U20" s="15"/>
      <c r="V20" s="15"/>
      <c r="W20" s="15"/>
      <c r="X20" s="15"/>
      <c r="Y20" s="15"/>
      <c r="Z20" s="20"/>
    </row>
    <row r="21" spans="1:26" ht="17.399999999999999" hidden="1">
      <c r="A21" s="13">
        <v>17</v>
      </c>
      <c r="B21" s="27"/>
      <c r="C21" s="28">
        <f t="shared" ref="C21:C27" si="10">G21-F21</f>
        <v>0</v>
      </c>
      <c r="D21" s="14">
        <f t="shared" ref="D21:D27" si="11">SUM(N21:S21)</f>
        <v>0</v>
      </c>
      <c r="E21" s="37">
        <f t="shared" ref="E21:E27" si="12">LARGE(H21:M21,1)</f>
        <v>0</v>
      </c>
      <c r="F21" s="15">
        <f t="shared" ref="F21:F27" si="13">SUM(E21:E21)</f>
        <v>0</v>
      </c>
      <c r="G21" s="16">
        <f t="shared" ref="G21:G27" si="14">SUM(H21:M21)</f>
        <v>0</v>
      </c>
      <c r="H21" s="17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9">
        <v>0</v>
      </c>
      <c r="O21" s="19">
        <v>0</v>
      </c>
      <c r="P21" s="19"/>
      <c r="Q21" s="19"/>
      <c r="R21" s="19"/>
      <c r="S21" s="19"/>
      <c r="U21" s="15"/>
      <c r="V21" s="15"/>
      <c r="W21" s="15"/>
      <c r="X21" s="15"/>
      <c r="Y21" s="15"/>
      <c r="Z21" s="20"/>
    </row>
    <row r="22" spans="1:26" ht="17.399999999999999" hidden="1">
      <c r="A22" s="13">
        <v>18</v>
      </c>
      <c r="B22" s="27"/>
      <c r="C22" s="28">
        <f t="shared" si="10"/>
        <v>0</v>
      </c>
      <c r="D22" s="14">
        <f t="shared" si="11"/>
        <v>0</v>
      </c>
      <c r="E22" s="37">
        <f t="shared" si="12"/>
        <v>0</v>
      </c>
      <c r="F22" s="15">
        <f t="shared" si="13"/>
        <v>0</v>
      </c>
      <c r="G22" s="16">
        <f t="shared" si="14"/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9">
        <v>0</v>
      </c>
      <c r="P22" s="19"/>
      <c r="Q22" s="19"/>
      <c r="R22" s="19"/>
      <c r="S22" s="19"/>
      <c r="U22" s="15"/>
      <c r="V22" s="15"/>
      <c r="W22" s="15"/>
      <c r="X22" s="15"/>
      <c r="Y22" s="15"/>
      <c r="Z22" s="20"/>
    </row>
    <row r="23" spans="1:26" ht="17.399999999999999" hidden="1">
      <c r="A23" s="13">
        <v>19</v>
      </c>
      <c r="B23" s="27"/>
      <c r="C23" s="28">
        <f t="shared" si="10"/>
        <v>0</v>
      </c>
      <c r="D23" s="29">
        <f t="shared" si="11"/>
        <v>0</v>
      </c>
      <c r="E23" s="37">
        <f t="shared" si="12"/>
        <v>0</v>
      </c>
      <c r="F23" s="15">
        <f t="shared" si="13"/>
        <v>0</v>
      </c>
      <c r="G23" s="16">
        <f t="shared" si="14"/>
        <v>0</v>
      </c>
      <c r="H23" s="17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9">
        <v>0</v>
      </c>
      <c r="O23" s="19">
        <v>0</v>
      </c>
      <c r="P23" s="19"/>
      <c r="Q23" s="19"/>
      <c r="R23" s="19"/>
      <c r="S23" s="19"/>
      <c r="U23" s="15"/>
      <c r="V23" s="15"/>
      <c r="W23" s="15"/>
      <c r="X23" s="15"/>
      <c r="Y23" s="15"/>
      <c r="Z23" s="20"/>
    </row>
    <row r="24" spans="1:26" ht="17.399999999999999" hidden="1">
      <c r="A24" s="13">
        <v>20</v>
      </c>
      <c r="B24" s="27"/>
      <c r="C24" s="28">
        <f t="shared" si="10"/>
        <v>0</v>
      </c>
      <c r="D24" s="14">
        <f t="shared" si="11"/>
        <v>0</v>
      </c>
      <c r="E24" s="37">
        <f t="shared" si="12"/>
        <v>0</v>
      </c>
      <c r="F24" s="15">
        <f t="shared" si="13"/>
        <v>0</v>
      </c>
      <c r="G24" s="16">
        <f t="shared" si="14"/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9">
        <v>0</v>
      </c>
      <c r="P24" s="19"/>
      <c r="Q24" s="19"/>
      <c r="R24" s="19"/>
      <c r="S24" s="19"/>
      <c r="U24" s="15"/>
      <c r="V24" s="15"/>
      <c r="W24" s="15"/>
      <c r="X24" s="15"/>
      <c r="Y24" s="15"/>
      <c r="Z24" s="20"/>
    </row>
    <row r="25" spans="1:26" ht="17.399999999999999" hidden="1">
      <c r="A25" s="13">
        <v>21</v>
      </c>
      <c r="B25" s="27"/>
      <c r="C25" s="28">
        <f t="shared" si="10"/>
        <v>0</v>
      </c>
      <c r="D25" s="14">
        <f t="shared" si="11"/>
        <v>0</v>
      </c>
      <c r="E25" s="37">
        <f t="shared" si="12"/>
        <v>0</v>
      </c>
      <c r="F25" s="15">
        <f t="shared" si="13"/>
        <v>0</v>
      </c>
      <c r="G25" s="16">
        <f t="shared" si="14"/>
        <v>0</v>
      </c>
      <c r="H25" s="17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9">
        <v>0</v>
      </c>
      <c r="P25" s="19"/>
      <c r="Q25" s="19"/>
      <c r="R25" s="19"/>
      <c r="S25" s="19"/>
      <c r="U25" s="15"/>
      <c r="V25" s="15"/>
      <c r="W25" s="15"/>
      <c r="X25" s="15"/>
      <c r="Y25" s="15"/>
      <c r="Z25" s="20"/>
    </row>
    <row r="26" spans="1:26" ht="17.399999999999999" hidden="1">
      <c r="A26" s="34">
        <v>22</v>
      </c>
      <c r="B26" s="27"/>
      <c r="C26" s="28">
        <f t="shared" si="10"/>
        <v>0</v>
      </c>
      <c r="D26" s="14">
        <f t="shared" si="11"/>
        <v>0</v>
      </c>
      <c r="E26" s="37">
        <f t="shared" si="12"/>
        <v>0</v>
      </c>
      <c r="F26" s="15">
        <f t="shared" si="13"/>
        <v>0</v>
      </c>
      <c r="G26" s="16">
        <f t="shared" si="14"/>
        <v>0</v>
      </c>
      <c r="H26" s="17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9">
        <v>0</v>
      </c>
      <c r="O26" s="19">
        <v>0</v>
      </c>
      <c r="P26" s="19"/>
      <c r="Q26" s="19"/>
      <c r="R26" s="19"/>
      <c r="S26" s="19"/>
      <c r="U26" s="15"/>
      <c r="V26" s="15"/>
      <c r="W26" s="15"/>
      <c r="X26" s="15"/>
      <c r="Y26" s="15"/>
      <c r="Z26" s="20"/>
    </row>
    <row r="27" spans="1:26" ht="17.399999999999999" hidden="1">
      <c r="A27" s="35">
        <v>23</v>
      </c>
      <c r="B27" s="27"/>
      <c r="C27" s="28">
        <f t="shared" si="10"/>
        <v>0</v>
      </c>
      <c r="D27" s="14">
        <f t="shared" si="11"/>
        <v>0</v>
      </c>
      <c r="E27" s="37">
        <f t="shared" si="12"/>
        <v>0</v>
      </c>
      <c r="F27" s="15">
        <f t="shared" si="13"/>
        <v>0</v>
      </c>
      <c r="G27" s="16">
        <f t="shared" si="14"/>
        <v>0</v>
      </c>
      <c r="H27" s="17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9">
        <v>0</v>
      </c>
      <c r="P27" s="19"/>
      <c r="Q27" s="19"/>
      <c r="R27" s="19"/>
      <c r="S27" s="19"/>
      <c r="U27" s="15"/>
      <c r="V27" s="15"/>
      <c r="W27" s="15"/>
      <c r="X27" s="15"/>
      <c r="Y27" s="15"/>
      <c r="Z27" s="20"/>
    </row>
    <row r="28" spans="1:26" ht="17.399999999999999" hidden="1">
      <c r="A28" s="35">
        <v>24</v>
      </c>
      <c r="B28" s="33" t="s">
        <v>0</v>
      </c>
      <c r="C28" s="28">
        <f t="shared" ref="C28:C32" si="15">G28-F28</f>
        <v>0</v>
      </c>
      <c r="D28" s="14">
        <f t="shared" ref="D28:D32" si="16">SUM(N28:S28)</f>
        <v>0</v>
      </c>
      <c r="E28" s="37">
        <f t="shared" ref="E28:E32" si="17">LARGE(H28:M28,1)</f>
        <v>0</v>
      </c>
      <c r="F28" s="15">
        <f t="shared" ref="F28:F32" si="18">SUM(E28:E28)</f>
        <v>0</v>
      </c>
      <c r="G28" s="16">
        <f t="shared" ref="G28:G32" si="19">SUM(H28:M28)</f>
        <v>0</v>
      </c>
      <c r="H28" s="32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9">
        <v>0</v>
      </c>
      <c r="P28" s="19"/>
      <c r="Q28" s="19"/>
      <c r="R28" s="19"/>
      <c r="S28" s="19"/>
      <c r="U28" s="15"/>
      <c r="V28" s="15"/>
      <c r="W28" s="15"/>
      <c r="X28" s="15"/>
      <c r="Y28" s="15"/>
      <c r="Z28" s="20"/>
    </row>
    <row r="29" spans="1:26" ht="17.399999999999999" hidden="1">
      <c r="A29" s="35">
        <v>25</v>
      </c>
      <c r="B29" s="33"/>
      <c r="C29" s="28">
        <f t="shared" si="15"/>
        <v>0</v>
      </c>
      <c r="D29" s="14">
        <f t="shared" si="16"/>
        <v>0</v>
      </c>
      <c r="E29" s="37">
        <f t="shared" si="17"/>
        <v>0</v>
      </c>
      <c r="F29" s="15">
        <f t="shared" si="18"/>
        <v>0</v>
      </c>
      <c r="G29" s="16">
        <f t="shared" si="19"/>
        <v>0</v>
      </c>
      <c r="H29" s="32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  <c r="O29" s="19">
        <v>0</v>
      </c>
      <c r="P29" s="19"/>
      <c r="Q29" s="19"/>
      <c r="R29" s="19"/>
      <c r="S29" s="19"/>
      <c r="U29" s="15"/>
      <c r="V29" s="15"/>
      <c r="W29" s="15"/>
      <c r="X29" s="15"/>
      <c r="Y29" s="15"/>
      <c r="Z29" s="20"/>
    </row>
    <row r="30" spans="1:26" ht="17.399999999999999" hidden="1">
      <c r="A30" s="35">
        <v>26</v>
      </c>
      <c r="B30" s="33"/>
      <c r="C30" s="28">
        <f t="shared" si="15"/>
        <v>0</v>
      </c>
      <c r="D30" s="14">
        <f t="shared" si="16"/>
        <v>0</v>
      </c>
      <c r="E30" s="37">
        <f t="shared" si="17"/>
        <v>0</v>
      </c>
      <c r="F30" s="15">
        <f t="shared" si="18"/>
        <v>0</v>
      </c>
      <c r="G30" s="16">
        <f t="shared" si="19"/>
        <v>0</v>
      </c>
      <c r="H30" s="32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9">
        <v>0</v>
      </c>
      <c r="O30" s="19">
        <v>0</v>
      </c>
      <c r="P30" s="19"/>
      <c r="Q30" s="19"/>
      <c r="R30" s="19"/>
      <c r="S30" s="19"/>
      <c r="U30" s="15"/>
      <c r="V30" s="15"/>
      <c r="W30" s="15"/>
      <c r="X30" s="15"/>
      <c r="Y30" s="15"/>
      <c r="Z30" s="20"/>
    </row>
    <row r="31" spans="1:26" ht="17.399999999999999" hidden="1">
      <c r="A31" s="35">
        <v>27</v>
      </c>
      <c r="B31" s="33"/>
      <c r="C31" s="28">
        <f t="shared" si="15"/>
        <v>0</v>
      </c>
      <c r="D31" s="14">
        <f t="shared" si="16"/>
        <v>0</v>
      </c>
      <c r="E31" s="37">
        <f t="shared" si="17"/>
        <v>0</v>
      </c>
      <c r="F31" s="15">
        <f t="shared" si="18"/>
        <v>0</v>
      </c>
      <c r="G31" s="16">
        <f t="shared" si="19"/>
        <v>0</v>
      </c>
      <c r="H31" s="32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9">
        <v>0</v>
      </c>
      <c r="O31" s="19">
        <v>0</v>
      </c>
      <c r="P31" s="19"/>
      <c r="Q31" s="19"/>
      <c r="R31" s="19"/>
      <c r="S31" s="19"/>
      <c r="U31" s="15"/>
      <c r="V31" s="15"/>
      <c r="W31" s="15"/>
      <c r="X31" s="15"/>
      <c r="Y31" s="15"/>
      <c r="Z31" s="20"/>
    </row>
    <row r="32" spans="1:26" ht="17.399999999999999" hidden="1">
      <c r="A32" s="35">
        <v>28</v>
      </c>
      <c r="B32" s="33"/>
      <c r="C32" s="28">
        <f t="shared" si="15"/>
        <v>0</v>
      </c>
      <c r="D32" s="14">
        <f t="shared" si="16"/>
        <v>0</v>
      </c>
      <c r="E32" s="37">
        <f t="shared" si="17"/>
        <v>0</v>
      </c>
      <c r="F32" s="15">
        <f t="shared" si="18"/>
        <v>0</v>
      </c>
      <c r="G32" s="16">
        <f t="shared" si="19"/>
        <v>0</v>
      </c>
      <c r="H32" s="32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9">
        <v>0</v>
      </c>
      <c r="O32" s="19">
        <v>0</v>
      </c>
      <c r="P32" s="19"/>
      <c r="Q32" s="19"/>
      <c r="R32" s="19"/>
      <c r="S32" s="19"/>
      <c r="U32" s="15"/>
      <c r="V32" s="15"/>
      <c r="W32" s="15"/>
      <c r="X32" s="15"/>
      <c r="Y32" s="15"/>
      <c r="Z32" s="20"/>
    </row>
    <row r="33" spans="1:26" ht="17.399999999999999" hidden="1">
      <c r="A33" s="35">
        <v>29</v>
      </c>
      <c r="B33" s="33"/>
      <c r="C33" s="28">
        <f t="shared" ref="C33" si="20">G33-F33</f>
        <v>0</v>
      </c>
      <c r="D33" s="14">
        <f t="shared" ref="D33" si="21">SUM(N33:S33)</f>
        <v>0</v>
      </c>
      <c r="E33" s="37">
        <f t="shared" ref="E33" si="22">LARGE(H33:M33,5)</f>
        <v>0</v>
      </c>
      <c r="F33" s="15">
        <f t="shared" ref="F33" si="23">SUM(E33:E33)</f>
        <v>0</v>
      </c>
      <c r="G33" s="16">
        <f t="shared" ref="G33" si="24">SUM(H33:M33)</f>
        <v>0</v>
      </c>
      <c r="H33" s="32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9">
        <v>0</v>
      </c>
      <c r="O33" s="19"/>
      <c r="P33" s="19"/>
      <c r="Q33" s="19"/>
      <c r="R33" s="19"/>
      <c r="S33" s="19"/>
      <c r="U33" s="15"/>
      <c r="V33" s="15"/>
      <c r="W33" s="15"/>
      <c r="X33" s="15"/>
      <c r="Y33" s="15"/>
      <c r="Z33" s="20"/>
    </row>
    <row r="34" spans="1:26" ht="17.399999999999999" hidden="1">
      <c r="A34" s="35">
        <v>30</v>
      </c>
      <c r="B34" s="33"/>
      <c r="C34" s="28" t="e">
        <f t="shared" ref="C34" si="25">G34-F34</f>
        <v>#NUM!</v>
      </c>
      <c r="D34" s="14">
        <f t="shared" ref="D34:D37" si="26">SUM(N34:S34)</f>
        <v>0</v>
      </c>
      <c r="E34" s="37" t="e">
        <f t="shared" ref="E34:E37" si="27">LARGE(H34:M34,5)</f>
        <v>#NUM!</v>
      </c>
      <c r="F34" s="15" t="e">
        <f t="shared" ref="F34:F37" si="28">SUM(E34:E34)</f>
        <v>#NUM!</v>
      </c>
      <c r="G34" s="16">
        <f t="shared" ref="G34:G37" si="29">SUM(H34:M34)</f>
        <v>0</v>
      </c>
      <c r="H34" s="32"/>
      <c r="I34" s="18"/>
      <c r="J34" s="18"/>
      <c r="K34" s="18"/>
      <c r="L34" s="18"/>
      <c r="M34" s="18"/>
      <c r="N34" s="19"/>
      <c r="O34" s="19"/>
      <c r="P34" s="19"/>
      <c r="Q34" s="19"/>
      <c r="R34" s="19"/>
      <c r="S34" s="19"/>
      <c r="U34" s="15"/>
      <c r="V34" s="15"/>
      <c r="W34" s="15"/>
      <c r="X34" s="15"/>
      <c r="Y34" s="15"/>
      <c r="Z34" s="20"/>
    </row>
    <row r="35" spans="1:26" ht="17.399999999999999" hidden="1">
      <c r="A35" s="35">
        <v>31</v>
      </c>
      <c r="B35" s="33"/>
      <c r="C35" s="28" t="e">
        <f t="shared" ref="C35:C37" si="30">G35-F35</f>
        <v>#NUM!</v>
      </c>
      <c r="D35" s="14">
        <f t="shared" si="26"/>
        <v>0</v>
      </c>
      <c r="E35" s="37" t="e">
        <f t="shared" si="27"/>
        <v>#NUM!</v>
      </c>
      <c r="F35" s="15" t="e">
        <f t="shared" si="28"/>
        <v>#NUM!</v>
      </c>
      <c r="G35" s="16">
        <f t="shared" si="29"/>
        <v>0</v>
      </c>
      <c r="H35" s="32"/>
      <c r="I35" s="18"/>
      <c r="J35" s="18"/>
      <c r="K35" s="18"/>
      <c r="L35" s="18"/>
      <c r="M35" s="18"/>
      <c r="N35" s="19"/>
      <c r="O35" s="19"/>
      <c r="P35" s="19"/>
      <c r="Q35" s="19"/>
      <c r="R35" s="19"/>
      <c r="S35" s="19"/>
      <c r="U35" s="15"/>
      <c r="V35" s="15"/>
      <c r="W35" s="15"/>
      <c r="X35" s="15"/>
      <c r="Y35" s="15"/>
      <c r="Z35" s="20"/>
    </row>
    <row r="36" spans="1:26" ht="17.399999999999999" hidden="1">
      <c r="A36" s="35">
        <v>32</v>
      </c>
      <c r="B36" s="33"/>
      <c r="C36" s="28" t="e">
        <f t="shared" si="30"/>
        <v>#NUM!</v>
      </c>
      <c r="D36" s="14">
        <f t="shared" si="26"/>
        <v>0</v>
      </c>
      <c r="E36" s="37" t="e">
        <f t="shared" si="27"/>
        <v>#NUM!</v>
      </c>
      <c r="F36" s="15" t="e">
        <f t="shared" si="28"/>
        <v>#NUM!</v>
      </c>
      <c r="G36" s="16">
        <f t="shared" si="29"/>
        <v>0</v>
      </c>
      <c r="H36" s="32"/>
      <c r="I36" s="18"/>
      <c r="J36" s="18"/>
      <c r="K36" s="18"/>
      <c r="L36" s="18"/>
      <c r="M36" s="18"/>
      <c r="N36" s="19"/>
      <c r="O36" s="19"/>
      <c r="P36" s="19"/>
      <c r="Q36" s="19"/>
      <c r="R36" s="19"/>
      <c r="S36" s="19"/>
      <c r="U36" s="15"/>
      <c r="V36" s="15"/>
      <c r="W36" s="15"/>
      <c r="X36" s="15"/>
      <c r="Y36" s="15"/>
      <c r="Z36" s="20"/>
    </row>
    <row r="37" spans="1:26" ht="17.399999999999999" hidden="1">
      <c r="A37" s="35">
        <v>33</v>
      </c>
      <c r="B37" s="33"/>
      <c r="C37" s="28" t="e">
        <f t="shared" si="30"/>
        <v>#NUM!</v>
      </c>
      <c r="D37" s="14">
        <f t="shared" si="26"/>
        <v>0</v>
      </c>
      <c r="E37" s="38" t="e">
        <f t="shared" si="27"/>
        <v>#NUM!</v>
      </c>
      <c r="F37" s="15" t="e">
        <f t="shared" si="28"/>
        <v>#NUM!</v>
      </c>
      <c r="G37" s="16">
        <f t="shared" si="29"/>
        <v>0</v>
      </c>
      <c r="H37" s="25"/>
      <c r="I37" s="26"/>
      <c r="J37" s="26"/>
      <c r="K37" s="26"/>
      <c r="L37" s="26"/>
      <c r="M37" s="26"/>
      <c r="N37" s="40"/>
      <c r="O37" s="19"/>
      <c r="P37" s="19"/>
      <c r="Q37" s="19"/>
      <c r="R37" s="19"/>
      <c r="S37" s="19"/>
      <c r="U37" s="15"/>
      <c r="V37" s="15"/>
      <c r="W37" s="15"/>
      <c r="X37" s="15"/>
      <c r="Y37" s="15"/>
      <c r="Z37" s="20"/>
    </row>
    <row r="38" spans="1:26" ht="17.399999999999999">
      <c r="A38" s="39"/>
      <c r="B38" s="59" t="s">
        <v>18</v>
      </c>
      <c r="C38" s="59"/>
      <c r="D38" s="21">
        <f>SUM(D5:D37)</f>
        <v>164540</v>
      </c>
      <c r="E38" s="46"/>
      <c r="F38" s="60"/>
      <c r="G38" s="59"/>
      <c r="N38" s="44">
        <f t="shared" ref="N38:S38" si="31">SUM(N5:N37)</f>
        <v>26870</v>
      </c>
      <c r="O38" s="45">
        <f t="shared" si="31"/>
        <v>105940</v>
      </c>
      <c r="P38" s="22">
        <f>SUM(P5:P33)</f>
        <v>16980</v>
      </c>
      <c r="Q38" s="45">
        <f t="shared" si="31"/>
        <v>14750</v>
      </c>
      <c r="R38" s="22">
        <f t="shared" si="31"/>
        <v>0</v>
      </c>
      <c r="S38" s="45">
        <f t="shared" si="31"/>
        <v>0</v>
      </c>
    </row>
    <row r="39" spans="1:26" ht="15.6">
      <c r="A39" s="23"/>
      <c r="B39" s="53"/>
      <c r="C39" s="53"/>
      <c r="D39" s="24"/>
      <c r="E39" s="47"/>
      <c r="F39" s="54"/>
      <c r="G39" s="53"/>
    </row>
  </sheetData>
  <sortState ref="B5:Q14">
    <sortCondition ref="C5:C14"/>
    <sortCondition descending="1" ref="D5:D14"/>
  </sortState>
  <mergeCells count="7">
    <mergeCell ref="B39:C39"/>
    <mergeCell ref="F39:G39"/>
    <mergeCell ref="A2:E2"/>
    <mergeCell ref="H3:M3"/>
    <mergeCell ref="N3:S3"/>
    <mergeCell ref="B38:C38"/>
    <mergeCell ref="F38:G38"/>
  </mergeCells>
  <phoneticPr fontId="0" type="noConversion"/>
  <pageMargins left="0.39374999999999999" right="0" top="0" bottom="0" header="0.46" footer="0.51180555555555551"/>
  <pageSetup paperSize="9" scale="80" firstPageNumber="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OG Trofee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Theo Bakker</cp:lastModifiedBy>
  <cp:lastPrinted>2012-04-07T14:09:54Z</cp:lastPrinted>
  <dcterms:created xsi:type="dcterms:W3CDTF">2009-06-08T17:33:30Z</dcterms:created>
  <dcterms:modified xsi:type="dcterms:W3CDTF">2021-12-05T11:46:20Z</dcterms:modified>
</cp:coreProperties>
</file>